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용도별" sheetId="1" r:id="rId1"/>
    <sheet name="종류별" sheetId="2" r:id="rId2"/>
    <sheet name="Sheet3" sheetId="3" r:id="rId3"/>
  </sheets>
  <definedNames>
    <definedName name="_xlnm.Print_Area" localSheetId="1">'종류별'!$A$1:$N$25</definedName>
  </definedNames>
  <calcPr fullCalcOnLoad="1"/>
</workbook>
</file>

<file path=xl/sharedStrings.xml><?xml version="1.0" encoding="utf-8"?>
<sst xmlns="http://schemas.openxmlformats.org/spreadsheetml/2006/main" count="71" uniqueCount="47">
  <si>
    <t>가   격</t>
  </si>
  <si>
    <t xml:space="preserve">  1. 용도별 현황</t>
  </si>
  <si>
    <t>Ⅴ. 공유재산 증감 및 현재액 보고서</t>
  </si>
  <si>
    <t>전(2012)년도말 현재액</t>
  </si>
  <si>
    <t>당해연도 중 증감액</t>
  </si>
  <si>
    <t>당해(2013) 연도말 현재액</t>
  </si>
  <si>
    <t>증</t>
  </si>
  <si>
    <t>감</t>
  </si>
  <si>
    <t>수</t>
  </si>
  <si>
    <t>면적</t>
  </si>
  <si>
    <t>가 격</t>
  </si>
  <si>
    <t>수량</t>
  </si>
  <si>
    <t>합       계</t>
  </si>
  <si>
    <t>행정재산</t>
  </si>
  <si>
    <t>계</t>
  </si>
  <si>
    <t>공용재산</t>
  </si>
  <si>
    <t>공공용재산</t>
  </si>
  <si>
    <t>기업용재산</t>
  </si>
  <si>
    <t>보존용재산</t>
  </si>
  <si>
    <t>일 반 재 산</t>
  </si>
  <si>
    <t xml:space="preserve">       
             구 분
 용도별
</t>
  </si>
  <si>
    <t xml:space="preserve">  2. 종류별 현황 </t>
  </si>
  <si>
    <t xml:space="preserve">     구 분
종류별</t>
  </si>
  <si>
    <t>당해연도중 증감액</t>
  </si>
  <si>
    <t>합     계</t>
  </si>
  <si>
    <t>토지</t>
  </si>
  <si>
    <t>소 계</t>
  </si>
  <si>
    <t>대</t>
  </si>
  <si>
    <t>전</t>
  </si>
  <si>
    <t>답</t>
  </si>
  <si>
    <t>임  야</t>
  </si>
  <si>
    <t>기  타</t>
  </si>
  <si>
    <t>건물</t>
  </si>
  <si>
    <t>소  계</t>
  </si>
  <si>
    <t>사무소</t>
  </si>
  <si>
    <t>주  택</t>
  </si>
  <si>
    <t>입 목 죽</t>
  </si>
  <si>
    <t>공 작 물</t>
  </si>
  <si>
    <t>기계기구</t>
  </si>
  <si>
    <t>선    박</t>
  </si>
  <si>
    <t>항 공 기</t>
  </si>
  <si>
    <t>무체재산</t>
  </si>
  <si>
    <t>유가증권</t>
  </si>
  <si>
    <t>용익물권</t>
  </si>
  <si>
    <t>회 원 권</t>
  </si>
  <si>
    <t>(단위 : 건, ㎡, 원)</t>
  </si>
  <si>
    <t xml:space="preserve">               (단위 : 건, ㎡, 원)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</si>
</sst>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#,##0_ "/>
    <numFmt numFmtId="180" formatCode="#,##0.0_ "/>
    <numFmt numFmtId="181" formatCode="#,##0_);[Red]\(#,##0\)"/>
    <numFmt numFmtId="182" formatCode="#,##0.0_);[Red]\(#,##0.0\)"/>
  </numFmts>
  <fonts count="54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sz val="11"/>
      <color indexed="8"/>
      <name val="돋움"/>
      <family val="3"/>
    </font>
    <font>
      <sz val="11"/>
      <color indexed="10"/>
      <name val="돋움"/>
      <family val="3"/>
    </font>
    <font>
      <sz val="14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1"/>
      <color indexed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돋움"/>
      <family val="3"/>
    </font>
    <font>
      <sz val="9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2"/>
      <color rgb="FFFF0000"/>
      <name val="돋움"/>
      <family val="3"/>
    </font>
    <font>
      <sz val="9"/>
      <color rgb="FFFF000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 style="thin"/>
      <diagonal style="hair"/>
    </border>
    <border diagonalDown="1">
      <left style="thin"/>
      <right style="thin"/>
      <top style="medium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48" applyFont="1" applyAlignment="1">
      <alignment/>
    </xf>
    <xf numFmtId="41" fontId="5" fillId="0" borderId="0" xfId="0" applyNumberFormat="1" applyFont="1" applyAlignment="1">
      <alignment/>
    </xf>
    <xf numFmtId="0" fontId="7" fillId="0" borderId="0" xfId="0" applyFont="1" applyAlignment="1">
      <alignment/>
    </xf>
    <xf numFmtId="41" fontId="7" fillId="0" borderId="0" xfId="48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1" fontId="8" fillId="0" borderId="0" xfId="48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Alignment="1">
      <alignment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shrinkToFit="1"/>
    </xf>
    <xf numFmtId="41" fontId="10" fillId="35" borderId="10" xfId="0" applyNumberFormat="1" applyFont="1" applyFill="1" applyBorder="1" applyAlignment="1">
      <alignment horizontal="center" vertical="center" shrinkToFit="1"/>
    </xf>
    <xf numFmtId="179" fontId="10" fillId="35" borderId="10" xfId="0" applyNumberFormat="1" applyFont="1" applyFill="1" applyBorder="1" applyAlignment="1">
      <alignment horizontal="right" vertical="center" shrinkToFit="1"/>
    </xf>
    <xf numFmtId="41" fontId="11" fillId="35" borderId="10" xfId="0" applyNumberFormat="1" applyFont="1" applyFill="1" applyBorder="1" applyAlignment="1">
      <alignment horizontal="center" vertical="center" shrinkToFit="1"/>
    </xf>
    <xf numFmtId="179" fontId="11" fillId="35" borderId="10" xfId="0" applyNumberFormat="1" applyFont="1" applyFill="1" applyBorder="1" applyAlignment="1">
      <alignment horizontal="right" vertical="center" shrinkToFit="1"/>
    </xf>
    <xf numFmtId="41" fontId="11" fillId="35" borderId="12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41" fontId="7" fillId="36" borderId="10" xfId="0" applyNumberFormat="1" applyFont="1" applyFill="1" applyBorder="1" applyAlignment="1">
      <alignment horizontal="center" vertical="center" shrinkToFit="1"/>
    </xf>
    <xf numFmtId="179" fontId="7" fillId="36" borderId="10" xfId="0" applyNumberFormat="1" applyFont="1" applyFill="1" applyBorder="1" applyAlignment="1">
      <alignment horizontal="right" vertical="center" shrinkToFit="1"/>
    </xf>
    <xf numFmtId="41" fontId="12" fillId="36" borderId="10" xfId="0" applyNumberFormat="1" applyFont="1" applyFill="1" applyBorder="1" applyAlignment="1">
      <alignment horizontal="center" vertical="center" shrinkToFit="1"/>
    </xf>
    <xf numFmtId="179" fontId="12" fillId="36" borderId="10" xfId="0" applyNumberFormat="1" applyFont="1" applyFill="1" applyBorder="1" applyAlignment="1">
      <alignment horizontal="right" vertical="center" shrinkToFit="1"/>
    </xf>
    <xf numFmtId="41" fontId="12" fillId="36" borderId="12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Border="1" applyAlignment="1">
      <alignment horizontal="center" vertical="center" shrinkToFit="1"/>
    </xf>
    <xf numFmtId="179" fontId="7" fillId="33" borderId="10" xfId="0" applyNumberFormat="1" applyFont="1" applyFill="1" applyBorder="1" applyAlignment="1">
      <alignment horizontal="right" vertical="center" shrinkToFit="1"/>
    </xf>
    <xf numFmtId="41" fontId="7" fillId="0" borderId="10" xfId="48" applyFont="1" applyBorder="1" applyAlignment="1">
      <alignment vertical="center" shrinkToFit="1"/>
    </xf>
    <xf numFmtId="41" fontId="7" fillId="33" borderId="10" xfId="48" applyFont="1" applyFill="1" applyBorder="1" applyAlignment="1">
      <alignment vertical="center" shrinkToFit="1"/>
    </xf>
    <xf numFmtId="179" fontId="7" fillId="33" borderId="10" xfId="48" applyNumberFormat="1" applyFont="1" applyFill="1" applyBorder="1" applyAlignment="1">
      <alignment horizontal="right" vertical="center" shrinkToFit="1"/>
    </xf>
    <xf numFmtId="41" fontId="12" fillId="33" borderId="10" xfId="48" applyFont="1" applyFill="1" applyBorder="1" applyAlignment="1">
      <alignment vertical="center" shrinkToFit="1"/>
    </xf>
    <xf numFmtId="179" fontId="12" fillId="33" borderId="10" xfId="48" applyNumberFormat="1" applyFont="1" applyFill="1" applyBorder="1" applyAlignment="1">
      <alignment horizontal="right" vertical="center" shrinkToFit="1"/>
    </xf>
    <xf numFmtId="41" fontId="12" fillId="33" borderId="12" xfId="48" applyFont="1" applyFill="1" applyBorder="1" applyAlignment="1">
      <alignment vertical="center" shrinkToFit="1"/>
    </xf>
    <xf numFmtId="41" fontId="7" fillId="36" borderId="13" xfId="0" applyNumberFormat="1" applyFont="1" applyFill="1" applyBorder="1" applyAlignment="1">
      <alignment horizontal="center" vertical="center" shrinkToFit="1"/>
    </xf>
    <xf numFmtId="179" fontId="7" fillId="36" borderId="13" xfId="0" applyNumberFormat="1" applyFont="1" applyFill="1" applyBorder="1" applyAlignment="1">
      <alignment horizontal="right" vertical="center" shrinkToFit="1"/>
    </xf>
    <xf numFmtId="41" fontId="7" fillId="36" borderId="13" xfId="48" applyFont="1" applyFill="1" applyBorder="1" applyAlignment="1">
      <alignment vertical="center" shrinkToFit="1"/>
    </xf>
    <xf numFmtId="179" fontId="7" fillId="36" borderId="13" xfId="48" applyNumberFormat="1" applyFont="1" applyFill="1" applyBorder="1" applyAlignment="1">
      <alignment horizontal="right" vertical="center" shrinkToFit="1"/>
    </xf>
    <xf numFmtId="41" fontId="12" fillId="36" borderId="13" xfId="48" applyFont="1" applyFill="1" applyBorder="1" applyAlignment="1">
      <alignment vertical="center" shrinkToFit="1"/>
    </xf>
    <xf numFmtId="179" fontId="12" fillId="36" borderId="13" xfId="48" applyNumberFormat="1" applyFont="1" applyFill="1" applyBorder="1" applyAlignment="1">
      <alignment horizontal="right" vertical="center" shrinkToFit="1"/>
    </xf>
    <xf numFmtId="41" fontId="12" fillId="36" borderId="14" xfId="48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8" fontId="0" fillId="34" borderId="10" xfId="0" applyNumberFormat="1" applyFont="1" applyFill="1" applyBorder="1" applyAlignment="1">
      <alignment horizontal="center" vertical="center"/>
    </xf>
    <xf numFmtId="41" fontId="13" fillId="35" borderId="15" xfId="48" applyFont="1" applyFill="1" applyBorder="1" applyAlignment="1">
      <alignment horizontal="center" vertical="center" shrinkToFit="1"/>
    </xf>
    <xf numFmtId="179" fontId="13" fillId="35" borderId="15" xfId="48" applyNumberFormat="1" applyFont="1" applyFill="1" applyBorder="1" applyAlignment="1">
      <alignment horizontal="right" vertical="center" shrinkToFit="1"/>
    </xf>
    <xf numFmtId="181" fontId="13" fillId="35" borderId="15" xfId="48" applyNumberFormat="1" applyFont="1" applyFill="1" applyBorder="1" applyAlignment="1">
      <alignment horizontal="right" vertical="center" shrinkToFit="1"/>
    </xf>
    <xf numFmtId="41" fontId="14" fillId="35" borderId="15" xfId="48" applyFont="1" applyFill="1" applyBorder="1" applyAlignment="1">
      <alignment horizontal="center" vertical="center" shrinkToFit="1"/>
    </xf>
    <xf numFmtId="181" fontId="14" fillId="35" borderId="15" xfId="48" applyNumberFormat="1" applyFont="1" applyFill="1" applyBorder="1" applyAlignment="1">
      <alignment horizontal="right" vertical="center" shrinkToFit="1"/>
    </xf>
    <xf numFmtId="0" fontId="5" fillId="36" borderId="16" xfId="0" applyFont="1" applyFill="1" applyBorder="1" applyAlignment="1">
      <alignment horizontal="center" vertical="center"/>
    </xf>
    <xf numFmtId="41" fontId="13" fillId="36" borderId="16" xfId="48" applyFont="1" applyFill="1" applyBorder="1" applyAlignment="1">
      <alignment horizontal="center" vertical="center" shrinkToFit="1"/>
    </xf>
    <xf numFmtId="179" fontId="13" fillId="36" borderId="16" xfId="48" applyNumberFormat="1" applyFont="1" applyFill="1" applyBorder="1" applyAlignment="1">
      <alignment horizontal="right" vertical="center" shrinkToFit="1"/>
    </xf>
    <xf numFmtId="41" fontId="14" fillId="36" borderId="16" xfId="48" applyFont="1" applyFill="1" applyBorder="1" applyAlignment="1">
      <alignment horizontal="center" vertical="center" shrinkToFit="1"/>
    </xf>
    <xf numFmtId="181" fontId="14" fillId="36" borderId="16" xfId="48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41" fontId="13" fillId="0" borderId="10" xfId="48" applyFont="1" applyBorder="1" applyAlignment="1">
      <alignment horizontal="center" vertical="center" shrinkToFit="1"/>
    </xf>
    <xf numFmtId="179" fontId="13" fillId="33" borderId="10" xfId="48" applyNumberFormat="1" applyFont="1" applyFill="1" applyBorder="1" applyAlignment="1">
      <alignment horizontal="right" vertical="center" shrinkToFit="1"/>
    </xf>
    <xf numFmtId="41" fontId="13" fillId="0" borderId="10" xfId="48" applyFont="1" applyBorder="1" applyAlignment="1">
      <alignment vertical="center" shrinkToFit="1"/>
    </xf>
    <xf numFmtId="41" fontId="13" fillId="33" borderId="10" xfId="48" applyFont="1" applyFill="1" applyBorder="1" applyAlignment="1">
      <alignment vertical="center" shrinkToFit="1"/>
    </xf>
    <xf numFmtId="181" fontId="13" fillId="33" borderId="10" xfId="48" applyNumberFormat="1" applyFont="1" applyFill="1" applyBorder="1" applyAlignment="1">
      <alignment horizontal="right" vertical="center" shrinkToFit="1"/>
    </xf>
    <xf numFmtId="41" fontId="14" fillId="33" borderId="10" xfId="48" applyFont="1" applyFill="1" applyBorder="1" applyAlignment="1">
      <alignment horizontal="center" vertical="center" shrinkToFit="1"/>
    </xf>
    <xf numFmtId="181" fontId="14" fillId="33" borderId="10" xfId="48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41" fontId="13" fillId="0" borderId="13" xfId="48" applyFont="1" applyBorder="1" applyAlignment="1">
      <alignment horizontal="center" vertical="center" shrinkToFit="1"/>
    </xf>
    <xf numFmtId="179" fontId="13" fillId="33" borderId="13" xfId="48" applyNumberFormat="1" applyFont="1" applyFill="1" applyBorder="1" applyAlignment="1">
      <alignment horizontal="right" vertical="center" shrinkToFit="1"/>
    </xf>
    <xf numFmtId="41" fontId="13" fillId="0" borderId="13" xfId="48" applyFont="1" applyBorder="1" applyAlignment="1">
      <alignment vertical="center" shrinkToFit="1"/>
    </xf>
    <xf numFmtId="41" fontId="13" fillId="33" borderId="13" xfId="48" applyFont="1" applyFill="1" applyBorder="1" applyAlignment="1">
      <alignment vertical="center" shrinkToFit="1"/>
    </xf>
    <xf numFmtId="181" fontId="13" fillId="33" borderId="13" xfId="48" applyNumberFormat="1" applyFont="1" applyFill="1" applyBorder="1" applyAlignment="1">
      <alignment horizontal="right" vertical="center" shrinkToFit="1"/>
    </xf>
    <xf numFmtId="41" fontId="14" fillId="33" borderId="13" xfId="48" applyFont="1" applyFill="1" applyBorder="1" applyAlignment="1">
      <alignment horizontal="center" vertical="center" shrinkToFit="1"/>
    </xf>
    <xf numFmtId="181" fontId="14" fillId="33" borderId="13" xfId="48" applyNumberFormat="1" applyFont="1" applyFill="1" applyBorder="1" applyAlignment="1">
      <alignment horizontal="right" vertical="center" shrinkToFit="1"/>
    </xf>
    <xf numFmtId="0" fontId="12" fillId="36" borderId="17" xfId="0" applyFont="1" applyFill="1" applyBorder="1" applyAlignment="1">
      <alignment horizontal="center" vertical="center"/>
    </xf>
    <xf numFmtId="41" fontId="13" fillId="36" borderId="17" xfId="48" applyFont="1" applyFill="1" applyBorder="1" applyAlignment="1">
      <alignment horizontal="center" vertical="center" shrinkToFit="1"/>
    </xf>
    <xf numFmtId="179" fontId="13" fillId="36" borderId="17" xfId="48" applyNumberFormat="1" applyFont="1" applyFill="1" applyBorder="1" applyAlignment="1">
      <alignment horizontal="right" vertical="center" shrinkToFit="1"/>
    </xf>
    <xf numFmtId="181" fontId="13" fillId="36" borderId="17" xfId="48" applyNumberFormat="1" applyFont="1" applyFill="1" applyBorder="1" applyAlignment="1">
      <alignment horizontal="right" vertical="center" shrinkToFit="1"/>
    </xf>
    <xf numFmtId="41" fontId="14" fillId="36" borderId="17" xfId="48" applyFont="1" applyFill="1" applyBorder="1" applyAlignment="1">
      <alignment horizontal="center" vertical="center" shrinkToFit="1"/>
    </xf>
    <xf numFmtId="181" fontId="14" fillId="36" borderId="17" xfId="48" applyNumberFormat="1" applyFont="1" applyFill="1" applyBorder="1" applyAlignment="1">
      <alignment horizontal="right" vertical="center" shrinkToFit="1"/>
    </xf>
    <xf numFmtId="181" fontId="14" fillId="0" borderId="10" xfId="48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/>
    </xf>
    <xf numFmtId="41" fontId="13" fillId="0" borderId="15" xfId="48" applyFont="1" applyBorder="1" applyAlignment="1">
      <alignment horizontal="center" vertical="center" shrinkToFit="1"/>
    </xf>
    <xf numFmtId="179" fontId="13" fillId="33" borderId="15" xfId="48" applyNumberFormat="1" applyFont="1" applyFill="1" applyBorder="1" applyAlignment="1">
      <alignment horizontal="right" vertical="center" shrinkToFit="1"/>
    </xf>
    <xf numFmtId="41" fontId="13" fillId="0" borderId="15" xfId="48" applyFont="1" applyBorder="1" applyAlignment="1">
      <alignment vertical="center" shrinkToFit="1"/>
    </xf>
    <xf numFmtId="41" fontId="13" fillId="33" borderId="15" xfId="48" applyFont="1" applyFill="1" applyBorder="1" applyAlignment="1">
      <alignment vertical="center" shrinkToFit="1"/>
    </xf>
    <xf numFmtId="181" fontId="13" fillId="33" borderId="15" xfId="48" applyNumberFormat="1" applyFont="1" applyFill="1" applyBorder="1" applyAlignment="1">
      <alignment horizontal="right" vertical="center" shrinkToFit="1"/>
    </xf>
    <xf numFmtId="41" fontId="14" fillId="33" borderId="15" xfId="48" applyFont="1" applyFill="1" applyBorder="1" applyAlignment="1">
      <alignment horizontal="center" vertical="center" shrinkToFit="1"/>
    </xf>
    <xf numFmtId="181" fontId="14" fillId="0" borderId="15" xfId="48" applyNumberFormat="1" applyFont="1" applyBorder="1" applyAlignment="1">
      <alignment horizontal="right" vertical="center" shrinkToFit="1"/>
    </xf>
    <xf numFmtId="41" fontId="13" fillId="33" borderId="16" xfId="48" applyFont="1" applyFill="1" applyBorder="1" applyAlignment="1">
      <alignment horizontal="center" vertical="center" shrinkToFit="1"/>
    </xf>
    <xf numFmtId="179" fontId="13" fillId="33" borderId="16" xfId="48" applyNumberFormat="1" applyFont="1" applyFill="1" applyBorder="1" applyAlignment="1">
      <alignment horizontal="right" vertical="center" shrinkToFit="1"/>
    </xf>
    <xf numFmtId="41" fontId="13" fillId="33" borderId="16" xfId="48" applyFont="1" applyFill="1" applyBorder="1" applyAlignment="1">
      <alignment vertical="center" shrinkToFit="1"/>
    </xf>
    <xf numFmtId="181" fontId="13" fillId="33" borderId="16" xfId="48" applyNumberFormat="1" applyFont="1" applyFill="1" applyBorder="1" applyAlignment="1">
      <alignment horizontal="right" vertical="center" shrinkToFit="1"/>
    </xf>
    <xf numFmtId="41" fontId="14" fillId="33" borderId="16" xfId="48" applyFont="1" applyFill="1" applyBorder="1" applyAlignment="1">
      <alignment horizontal="center" vertical="center" shrinkToFit="1"/>
    </xf>
    <xf numFmtId="178" fontId="14" fillId="33" borderId="16" xfId="48" applyNumberFormat="1" applyFont="1" applyFill="1" applyBorder="1" applyAlignment="1">
      <alignment horizontal="right" vertical="center" shrinkToFit="1"/>
    </xf>
    <xf numFmtId="179" fontId="13" fillId="0" borderId="10" xfId="48" applyNumberFormat="1" applyFont="1" applyBorder="1" applyAlignment="1">
      <alignment horizontal="right" vertical="center" shrinkToFit="1"/>
    </xf>
    <xf numFmtId="41" fontId="13" fillId="33" borderId="10" xfId="48" applyFont="1" applyFill="1" applyBorder="1" applyAlignment="1">
      <alignment horizontal="center" vertical="center" shrinkToFit="1"/>
    </xf>
    <xf numFmtId="42" fontId="13" fillId="33" borderId="10" xfId="48" applyNumberFormat="1" applyFont="1" applyFill="1" applyBorder="1" applyAlignment="1">
      <alignment vertical="center" shrinkToFit="1"/>
    </xf>
    <xf numFmtId="178" fontId="14" fillId="0" borderId="10" xfId="48" applyNumberFormat="1" applyFont="1" applyBorder="1" applyAlignment="1">
      <alignment horizontal="right" vertical="center" shrinkToFit="1"/>
    </xf>
    <xf numFmtId="178" fontId="14" fillId="33" borderId="10" xfId="48" applyNumberFormat="1" applyFont="1" applyFill="1" applyBorder="1" applyAlignment="1">
      <alignment horizontal="right" vertical="center" shrinkToFit="1"/>
    </xf>
    <xf numFmtId="41" fontId="13" fillId="33" borderId="15" xfId="48" applyFont="1" applyFill="1" applyBorder="1" applyAlignment="1">
      <alignment horizontal="center" vertical="center" shrinkToFit="1"/>
    </xf>
    <xf numFmtId="178" fontId="14" fillId="33" borderId="15" xfId="48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0" fillId="0" borderId="0" xfId="0" applyFont="1" applyAlignment="1">
      <alignment horizontal="center" vertical="center" shrinkToFit="1"/>
    </xf>
    <xf numFmtId="41" fontId="8" fillId="0" borderId="0" xfId="48" applyFont="1" applyAlignment="1">
      <alignment horizontal="center" vertical="center" shrinkToFit="1"/>
    </xf>
    <xf numFmtId="41" fontId="7" fillId="0" borderId="0" xfId="48" applyFont="1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41" fontId="7" fillId="0" borderId="0" xfId="48" applyFont="1" applyAlignment="1">
      <alignment vertical="center" shrinkToFit="1"/>
    </xf>
    <xf numFmtId="41" fontId="0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41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41" fontId="0" fillId="0" borderId="0" xfId="0" applyNumberFormat="1" applyFont="1" applyAlignment="1">
      <alignment shrinkToFit="1"/>
    </xf>
    <xf numFmtId="41" fontId="14" fillId="35" borderId="18" xfId="48" applyFont="1" applyFill="1" applyBorder="1" applyAlignment="1">
      <alignment horizontal="center" vertical="center" shrinkToFit="1"/>
    </xf>
    <xf numFmtId="41" fontId="14" fillId="36" borderId="19" xfId="48" applyFont="1" applyFill="1" applyBorder="1" applyAlignment="1">
      <alignment horizontal="center" vertical="center" shrinkToFit="1"/>
    </xf>
    <xf numFmtId="41" fontId="14" fillId="33" borderId="12" xfId="48" applyFont="1" applyFill="1" applyBorder="1" applyAlignment="1">
      <alignment horizontal="center" vertical="center" shrinkToFit="1"/>
    </xf>
    <xf numFmtId="41" fontId="14" fillId="33" borderId="14" xfId="48" applyFont="1" applyFill="1" applyBorder="1" applyAlignment="1">
      <alignment horizontal="center" vertical="center" shrinkToFit="1"/>
    </xf>
    <xf numFmtId="41" fontId="14" fillId="36" borderId="20" xfId="48" applyFont="1" applyFill="1" applyBorder="1" applyAlignment="1">
      <alignment horizontal="center" vertical="center" shrinkToFit="1"/>
    </xf>
    <xf numFmtId="41" fontId="14" fillId="33" borderId="18" xfId="48" applyFont="1" applyFill="1" applyBorder="1" applyAlignment="1">
      <alignment horizontal="center" vertical="center" shrinkToFit="1"/>
    </xf>
    <xf numFmtId="41" fontId="14" fillId="33" borderId="19" xfId="48" applyFont="1" applyFill="1" applyBorder="1" applyAlignment="1">
      <alignment horizontal="center" vertical="center" shrinkToFit="1"/>
    </xf>
    <xf numFmtId="41" fontId="13" fillId="33" borderId="13" xfId="48" applyFont="1" applyFill="1" applyBorder="1" applyAlignment="1">
      <alignment horizontal="center" vertical="center" shrinkToFit="1"/>
    </xf>
    <xf numFmtId="179" fontId="51" fillId="36" borderId="10" xfId="0" applyNumberFormat="1" applyFont="1" applyFill="1" applyBorder="1" applyAlignment="1">
      <alignment horizontal="right" vertical="center" shrinkToFit="1"/>
    </xf>
    <xf numFmtId="179" fontId="52" fillId="35" borderId="10" xfId="0" applyNumberFormat="1" applyFont="1" applyFill="1" applyBorder="1" applyAlignment="1">
      <alignment horizontal="right" vertical="center" shrinkToFit="1"/>
    </xf>
    <xf numFmtId="181" fontId="53" fillId="36" borderId="16" xfId="48" applyNumberFormat="1" applyFont="1" applyFill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left" vertical="top" wrapText="1" shrinkToFit="1"/>
    </xf>
    <xf numFmtId="0" fontId="0" fillId="34" borderId="27" xfId="0" applyFont="1" applyFill="1" applyBorder="1" applyAlignment="1">
      <alignment horizontal="left" vertical="top" shrinkToFit="1"/>
    </xf>
    <xf numFmtId="0" fontId="0" fillId="34" borderId="28" xfId="0" applyFont="1" applyFill="1" applyBorder="1" applyAlignment="1">
      <alignment horizontal="left" vertical="top" shrinkToFit="1"/>
    </xf>
    <xf numFmtId="0" fontId="0" fillId="34" borderId="29" xfId="0" applyFont="1" applyFill="1" applyBorder="1" applyAlignment="1">
      <alignment horizontal="left" vertical="top" shrinkToFi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35" borderId="3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/>
    </xf>
    <xf numFmtId="0" fontId="0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selection activeCell="A1" sqref="A1:N1"/>
    </sheetView>
  </sheetViews>
  <sheetFormatPr defaultColWidth="8.88671875" defaultRowHeight="13.5"/>
  <cols>
    <col min="1" max="1" width="3.4453125" style="0" customWidth="1"/>
    <col min="2" max="2" width="8.99609375" style="0" customWidth="1"/>
    <col min="3" max="3" width="6.99609375" style="0" customWidth="1"/>
    <col min="4" max="4" width="9.10546875" style="0" customWidth="1"/>
    <col min="5" max="5" width="15.4453125" style="0" customWidth="1"/>
    <col min="6" max="6" width="6.3359375" style="0" customWidth="1"/>
    <col min="7" max="7" width="7.88671875" style="0" customWidth="1"/>
    <col min="8" max="8" width="13.5546875" style="0" customWidth="1"/>
    <col min="9" max="9" width="6.4453125" style="0" customWidth="1"/>
    <col min="10" max="10" width="8.21484375" style="0" customWidth="1"/>
    <col min="11" max="11" width="11.99609375" style="0" customWidth="1"/>
    <col min="12" max="12" width="7.3359375" style="0" customWidth="1"/>
    <col min="13" max="13" width="9.99609375" style="0" customWidth="1"/>
    <col min="14" max="14" width="16.5546875" style="0" customWidth="1"/>
    <col min="15" max="15" width="9.6640625" style="114" customWidth="1"/>
    <col min="16" max="16" width="9.21484375" style="114" customWidth="1"/>
    <col min="17" max="17" width="14.5546875" style="114" customWidth="1"/>
    <col min="18" max="18" width="6.5546875" style="0" customWidth="1"/>
    <col min="20" max="20" width="13.4453125" style="0" customWidth="1"/>
    <col min="23" max="23" width="12.3359375" style="0" customWidth="1"/>
    <col min="25" max="25" width="11.10546875" style="0" customWidth="1"/>
    <col min="26" max="26" width="13.5546875" style="0" customWidth="1"/>
  </cols>
  <sheetData>
    <row r="1" spans="1:17" s="1" customFormat="1" ht="45" customHeight="1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17"/>
      <c r="P1" s="117"/>
      <c r="Q1" s="117"/>
    </row>
    <row r="2" spans="1:17" s="2" customFormat="1" ht="33.75" customHeight="1">
      <c r="A2" s="155" t="s">
        <v>1</v>
      </c>
      <c r="B2" s="155"/>
      <c r="C2" s="155"/>
      <c r="D2" s="155"/>
      <c r="E2" s="155"/>
      <c r="O2" s="106"/>
      <c r="P2" s="106"/>
      <c r="Q2" s="106"/>
    </row>
    <row r="3" spans="1:17" s="14" customFormat="1" ht="19.5" customHeight="1" thickBot="1">
      <c r="A3" s="12"/>
      <c r="B3" s="13"/>
      <c r="C3" s="13"/>
      <c r="D3" s="13"/>
      <c r="E3" s="13"/>
      <c r="F3" s="13"/>
      <c r="G3" s="13"/>
      <c r="H3" s="13"/>
      <c r="M3" s="154" t="s">
        <v>46</v>
      </c>
      <c r="N3" s="154"/>
      <c r="O3" s="112"/>
      <c r="P3" s="112"/>
      <c r="Q3" s="112"/>
    </row>
    <row r="4" spans="1:17" s="14" customFormat="1" ht="50.25" customHeight="1">
      <c r="A4" s="144" t="s">
        <v>20</v>
      </c>
      <c r="B4" s="145"/>
      <c r="C4" s="148" t="s">
        <v>3</v>
      </c>
      <c r="D4" s="148"/>
      <c r="E4" s="148"/>
      <c r="F4" s="150" t="s">
        <v>4</v>
      </c>
      <c r="G4" s="150"/>
      <c r="H4" s="150"/>
      <c r="I4" s="150"/>
      <c r="J4" s="150"/>
      <c r="K4" s="150"/>
      <c r="L4" s="137" t="s">
        <v>5</v>
      </c>
      <c r="M4" s="138"/>
      <c r="N4" s="139"/>
      <c r="O4" s="112"/>
      <c r="P4" s="112"/>
      <c r="Q4" s="112"/>
    </row>
    <row r="5" spans="1:17" s="14" customFormat="1" ht="50.25" customHeight="1">
      <c r="A5" s="146"/>
      <c r="B5" s="147"/>
      <c r="C5" s="149"/>
      <c r="D5" s="149"/>
      <c r="E5" s="149"/>
      <c r="F5" s="143" t="s">
        <v>6</v>
      </c>
      <c r="G5" s="143"/>
      <c r="H5" s="143"/>
      <c r="I5" s="143" t="s">
        <v>7</v>
      </c>
      <c r="J5" s="143"/>
      <c r="K5" s="143"/>
      <c r="L5" s="140"/>
      <c r="M5" s="141"/>
      <c r="N5" s="142"/>
      <c r="O5" s="112"/>
      <c r="P5" s="112"/>
      <c r="Q5" s="112"/>
    </row>
    <row r="6" spans="1:17" s="14" customFormat="1" ht="50.25" customHeight="1">
      <c r="A6" s="146"/>
      <c r="B6" s="147"/>
      <c r="C6" s="20" t="s">
        <v>8</v>
      </c>
      <c r="D6" s="20" t="s">
        <v>9</v>
      </c>
      <c r="E6" s="15" t="s">
        <v>10</v>
      </c>
      <c r="F6" s="16" t="s">
        <v>11</v>
      </c>
      <c r="G6" s="16" t="s">
        <v>9</v>
      </c>
      <c r="H6" s="16" t="s">
        <v>10</v>
      </c>
      <c r="I6" s="16" t="s">
        <v>8</v>
      </c>
      <c r="J6" s="16" t="s">
        <v>9</v>
      </c>
      <c r="K6" s="16" t="s">
        <v>10</v>
      </c>
      <c r="L6" s="17" t="s">
        <v>8</v>
      </c>
      <c r="M6" s="18" t="s">
        <v>9</v>
      </c>
      <c r="N6" s="19" t="s">
        <v>10</v>
      </c>
      <c r="O6" s="120"/>
      <c r="P6" s="120"/>
      <c r="Q6" s="120"/>
    </row>
    <row r="7" spans="1:26" s="14" customFormat="1" ht="50.25" customHeight="1">
      <c r="A7" s="152" t="s">
        <v>12</v>
      </c>
      <c r="B7" s="153"/>
      <c r="C7" s="21">
        <v>31056</v>
      </c>
      <c r="D7" s="22">
        <v>19861378</v>
      </c>
      <c r="E7" s="21">
        <v>3288229106403</v>
      </c>
      <c r="F7" s="21">
        <v>5751</v>
      </c>
      <c r="G7" s="130">
        <v>765713</v>
      </c>
      <c r="H7" s="21">
        <v>229402920769</v>
      </c>
      <c r="I7" s="21">
        <v>1379</v>
      </c>
      <c r="J7" s="130">
        <v>426411</v>
      </c>
      <c r="K7" s="21">
        <v>99163239122</v>
      </c>
      <c r="L7" s="23">
        <v>35428</v>
      </c>
      <c r="M7" s="24">
        <v>20200680</v>
      </c>
      <c r="N7" s="25">
        <f>SUM(N8+N13)</f>
        <v>3418468788050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9" s="5" customFormat="1" ht="39.75" customHeight="1">
      <c r="A8" s="132" t="s">
        <v>13</v>
      </c>
      <c r="B8" s="26" t="s">
        <v>14</v>
      </c>
      <c r="C8" s="27">
        <v>30387</v>
      </c>
      <c r="D8" s="28">
        <v>19589633</v>
      </c>
      <c r="E8" s="27">
        <v>3244290343113</v>
      </c>
      <c r="F8" s="27">
        <v>5645</v>
      </c>
      <c r="G8" s="129">
        <v>730531</v>
      </c>
      <c r="H8" s="27">
        <v>226473345176</v>
      </c>
      <c r="I8" s="27">
        <v>1227</v>
      </c>
      <c r="J8" s="129">
        <v>394139</v>
      </c>
      <c r="K8" s="27">
        <v>96535426845</v>
      </c>
      <c r="L8" s="29">
        <f>SUM(L9:L12)</f>
        <v>34805</v>
      </c>
      <c r="M8" s="30">
        <v>19926025</v>
      </c>
      <c r="N8" s="31">
        <f>SUM(N9:N12)</f>
        <v>3374228261444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</row>
    <row r="9" spans="1:17" s="5" customFormat="1" ht="39.75" customHeight="1">
      <c r="A9" s="133"/>
      <c r="B9" s="26" t="s">
        <v>15</v>
      </c>
      <c r="C9" s="32">
        <v>1449</v>
      </c>
      <c r="D9" s="33">
        <v>1293163</v>
      </c>
      <c r="E9" s="34">
        <v>365200945759</v>
      </c>
      <c r="F9" s="35">
        <v>116</v>
      </c>
      <c r="G9" s="36">
        <v>8688</v>
      </c>
      <c r="H9" s="35">
        <v>5831557730</v>
      </c>
      <c r="I9" s="35">
        <v>10</v>
      </c>
      <c r="J9" s="36">
        <v>11952</v>
      </c>
      <c r="K9" s="35">
        <v>6543268430</v>
      </c>
      <c r="L9" s="37">
        <f aca="true" t="shared" si="0" ref="L9:N13">C9+F9-I9</f>
        <v>1555</v>
      </c>
      <c r="M9" s="38">
        <v>1289899</v>
      </c>
      <c r="N9" s="39">
        <f t="shared" si="0"/>
        <v>364489235059</v>
      </c>
      <c r="O9" s="119"/>
      <c r="P9" s="119"/>
      <c r="Q9" s="119"/>
    </row>
    <row r="10" spans="1:17" s="5" customFormat="1" ht="39.75" customHeight="1">
      <c r="A10" s="133"/>
      <c r="B10" s="26" t="s">
        <v>16</v>
      </c>
      <c r="C10" s="32">
        <v>28199</v>
      </c>
      <c r="D10" s="33">
        <v>17026410</v>
      </c>
      <c r="E10" s="34">
        <v>2815721966497</v>
      </c>
      <c r="F10" s="35">
        <v>5522</v>
      </c>
      <c r="G10" s="36">
        <v>718343</v>
      </c>
      <c r="H10" s="35">
        <v>220224049076</v>
      </c>
      <c r="I10" s="35">
        <v>1209</v>
      </c>
      <c r="J10" s="36">
        <v>377663</v>
      </c>
      <c r="K10" s="35">
        <v>89293276278</v>
      </c>
      <c r="L10" s="37">
        <f t="shared" si="0"/>
        <v>32512</v>
      </c>
      <c r="M10" s="38">
        <v>17367092</v>
      </c>
      <c r="N10" s="39">
        <f t="shared" si="0"/>
        <v>2946652739295</v>
      </c>
      <c r="O10" s="119"/>
      <c r="P10" s="119"/>
      <c r="Q10" s="119"/>
    </row>
    <row r="11" spans="1:17" s="5" customFormat="1" ht="39.75" customHeight="1">
      <c r="A11" s="133"/>
      <c r="B11" s="26" t="s">
        <v>17</v>
      </c>
      <c r="C11" s="32">
        <v>548</v>
      </c>
      <c r="D11" s="33">
        <v>834881</v>
      </c>
      <c r="E11" s="34">
        <v>49717817063</v>
      </c>
      <c r="F11" s="35">
        <v>6</v>
      </c>
      <c r="G11" s="36">
        <v>2719</v>
      </c>
      <c r="H11" s="35">
        <v>281635670</v>
      </c>
      <c r="I11" s="35">
        <v>7</v>
      </c>
      <c r="J11" s="36">
        <v>3745</v>
      </c>
      <c r="K11" s="35">
        <v>562779437</v>
      </c>
      <c r="L11" s="37">
        <f t="shared" si="0"/>
        <v>547</v>
      </c>
      <c r="M11" s="38">
        <v>833855</v>
      </c>
      <c r="N11" s="39">
        <f t="shared" si="0"/>
        <v>49436673296</v>
      </c>
      <c r="O11" s="119"/>
      <c r="P11" s="119"/>
      <c r="Q11" s="119"/>
    </row>
    <row r="12" spans="1:17" s="5" customFormat="1" ht="39.75" customHeight="1">
      <c r="A12" s="134"/>
      <c r="B12" s="26" t="s">
        <v>18</v>
      </c>
      <c r="C12" s="32">
        <v>191</v>
      </c>
      <c r="D12" s="33">
        <v>435179</v>
      </c>
      <c r="E12" s="34">
        <v>13649613794</v>
      </c>
      <c r="F12" s="35">
        <v>1</v>
      </c>
      <c r="G12" s="36">
        <v>780</v>
      </c>
      <c r="H12" s="35">
        <v>136102700</v>
      </c>
      <c r="I12" s="35">
        <v>1</v>
      </c>
      <c r="J12" s="36">
        <v>780</v>
      </c>
      <c r="K12" s="35">
        <v>136102700</v>
      </c>
      <c r="L12" s="37">
        <f t="shared" si="0"/>
        <v>191</v>
      </c>
      <c r="M12" s="38">
        <f t="shared" si="0"/>
        <v>435179</v>
      </c>
      <c r="N12" s="39">
        <f t="shared" si="0"/>
        <v>13649613794</v>
      </c>
      <c r="O12" s="119"/>
      <c r="P12" s="119"/>
      <c r="Q12" s="119"/>
    </row>
    <row r="13" spans="1:17" s="5" customFormat="1" ht="39.75" customHeight="1" thickBot="1">
      <c r="A13" s="135" t="s">
        <v>19</v>
      </c>
      <c r="B13" s="136"/>
      <c r="C13" s="40">
        <v>669</v>
      </c>
      <c r="D13" s="41">
        <v>271745</v>
      </c>
      <c r="E13" s="42">
        <v>43938763290</v>
      </c>
      <c r="F13" s="42">
        <v>106</v>
      </c>
      <c r="G13" s="43">
        <v>35183</v>
      </c>
      <c r="H13" s="42">
        <v>2929575593</v>
      </c>
      <c r="I13" s="42">
        <v>152</v>
      </c>
      <c r="J13" s="43">
        <v>32271</v>
      </c>
      <c r="K13" s="42">
        <v>2627812277</v>
      </c>
      <c r="L13" s="44">
        <f t="shared" si="0"/>
        <v>623</v>
      </c>
      <c r="M13" s="45">
        <v>274655</v>
      </c>
      <c r="N13" s="46">
        <f t="shared" si="0"/>
        <v>44240526606</v>
      </c>
      <c r="O13" s="118"/>
      <c r="P13" s="118"/>
      <c r="Q13" s="118"/>
    </row>
  </sheetData>
  <sheetProtection/>
  <mergeCells count="12">
    <mergeCell ref="A1:N1"/>
    <mergeCell ref="A7:B7"/>
    <mergeCell ref="M3:N3"/>
    <mergeCell ref="A2:E2"/>
    <mergeCell ref="A8:A12"/>
    <mergeCell ref="A13:B13"/>
    <mergeCell ref="L4:N5"/>
    <mergeCell ref="F5:H5"/>
    <mergeCell ref="I5:K5"/>
    <mergeCell ref="A4:B6"/>
    <mergeCell ref="C4:E5"/>
    <mergeCell ref="F4:K4"/>
  </mergeCells>
  <printOptions/>
  <pageMargins left="0.52" right="0.39" top="0.91" bottom="0.5905511811023623" header="0.3937007874015748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3.3359375" style="0" customWidth="1"/>
    <col min="2" max="2" width="5.77734375" style="0" customWidth="1"/>
    <col min="3" max="3" width="7.21484375" style="0" customWidth="1"/>
    <col min="4" max="4" width="7.77734375" style="0" customWidth="1"/>
    <col min="5" max="5" width="12.21484375" style="0" customWidth="1"/>
    <col min="6" max="6" width="5.10546875" style="0" customWidth="1"/>
    <col min="7" max="7" width="6.3359375" style="0" customWidth="1"/>
    <col min="8" max="8" width="12.5546875" style="0" customWidth="1"/>
    <col min="9" max="9" width="6.10546875" style="0" customWidth="1"/>
    <col min="10" max="10" width="8.5546875" style="0" customWidth="1"/>
    <col min="11" max="11" width="10.99609375" style="0" customWidth="1"/>
    <col min="12" max="12" width="8.21484375" style="0" customWidth="1"/>
    <col min="13" max="13" width="10.21484375" style="0" customWidth="1"/>
    <col min="14" max="14" width="14.4453125" style="0" customWidth="1"/>
    <col min="15" max="16" width="8.88671875" style="114" customWidth="1"/>
    <col min="17" max="17" width="14.6640625" style="114" customWidth="1"/>
    <col min="20" max="20" width="12.88671875" style="0" customWidth="1"/>
    <col min="23" max="23" width="11.99609375" style="0" customWidth="1"/>
    <col min="26" max="26" width="13.5546875" style="0" customWidth="1"/>
  </cols>
  <sheetData>
    <row r="1" spans="1:17" s="2" customFormat="1" ht="25.5" customHeight="1">
      <c r="A1" s="155" t="s">
        <v>21</v>
      </c>
      <c r="B1" s="155"/>
      <c r="C1" s="155"/>
      <c r="D1" s="155"/>
      <c r="E1" s="155"/>
      <c r="O1" s="106"/>
      <c r="P1" s="106"/>
      <c r="Q1" s="106"/>
    </row>
    <row r="2" spans="1:17" s="47" customFormat="1" ht="23.25" customHeight="1" thickBot="1">
      <c r="A2" s="181"/>
      <c r="B2" s="181"/>
      <c r="C2" s="181"/>
      <c r="D2" s="181"/>
      <c r="E2" s="181"/>
      <c r="K2" s="48"/>
      <c r="L2" s="48"/>
      <c r="M2" s="48"/>
      <c r="N2" s="49" t="s">
        <v>45</v>
      </c>
      <c r="O2" s="107"/>
      <c r="P2" s="107"/>
      <c r="Q2" s="107"/>
    </row>
    <row r="3" spans="1:17" s="47" customFormat="1" ht="21" customHeight="1">
      <c r="A3" s="182" t="s">
        <v>22</v>
      </c>
      <c r="B3" s="183"/>
      <c r="C3" s="165" t="s">
        <v>3</v>
      </c>
      <c r="D3" s="165"/>
      <c r="E3" s="165"/>
      <c r="F3" s="165" t="s">
        <v>23</v>
      </c>
      <c r="G3" s="165"/>
      <c r="H3" s="165"/>
      <c r="I3" s="165"/>
      <c r="J3" s="165"/>
      <c r="K3" s="165"/>
      <c r="L3" s="156" t="s">
        <v>5</v>
      </c>
      <c r="M3" s="157"/>
      <c r="N3" s="158"/>
      <c r="O3" s="107"/>
      <c r="P3" s="107"/>
      <c r="Q3" s="107"/>
    </row>
    <row r="4" spans="1:17" s="47" customFormat="1" ht="21" customHeight="1">
      <c r="A4" s="184"/>
      <c r="B4" s="185"/>
      <c r="C4" s="162"/>
      <c r="D4" s="162"/>
      <c r="E4" s="162"/>
      <c r="F4" s="162" t="s">
        <v>6</v>
      </c>
      <c r="G4" s="162"/>
      <c r="H4" s="162"/>
      <c r="I4" s="162" t="s">
        <v>7</v>
      </c>
      <c r="J4" s="162"/>
      <c r="K4" s="162"/>
      <c r="L4" s="159"/>
      <c r="M4" s="160"/>
      <c r="N4" s="161"/>
      <c r="O4" s="107"/>
      <c r="P4" s="107"/>
      <c r="Q4" s="107"/>
    </row>
    <row r="5" spans="1:17" s="47" customFormat="1" ht="21" customHeight="1">
      <c r="A5" s="184"/>
      <c r="B5" s="185"/>
      <c r="C5" s="16" t="s">
        <v>8</v>
      </c>
      <c r="D5" s="16" t="s">
        <v>9</v>
      </c>
      <c r="E5" s="16" t="s">
        <v>0</v>
      </c>
      <c r="F5" s="16" t="s">
        <v>8</v>
      </c>
      <c r="G5" s="16" t="s">
        <v>9</v>
      </c>
      <c r="H5" s="16" t="s">
        <v>0</v>
      </c>
      <c r="I5" s="16" t="s">
        <v>8</v>
      </c>
      <c r="J5" s="50" t="s">
        <v>9</v>
      </c>
      <c r="K5" s="16" t="s">
        <v>0</v>
      </c>
      <c r="L5" s="17" t="s">
        <v>8</v>
      </c>
      <c r="M5" s="18" t="s">
        <v>9</v>
      </c>
      <c r="N5" s="19" t="s">
        <v>0</v>
      </c>
      <c r="O5" s="116"/>
      <c r="P5" s="116"/>
      <c r="Q5" s="116"/>
    </row>
    <row r="6" spans="1:34" s="10" customFormat="1" ht="26.25" customHeight="1" thickBot="1">
      <c r="A6" s="163" t="s">
        <v>24</v>
      </c>
      <c r="B6" s="164"/>
      <c r="C6" s="51">
        <v>31056</v>
      </c>
      <c r="D6" s="52">
        <v>19861378</v>
      </c>
      <c r="E6" s="51">
        <v>3288229106403</v>
      </c>
      <c r="F6" s="51">
        <v>5751</v>
      </c>
      <c r="G6" s="52">
        <v>765713</v>
      </c>
      <c r="H6" s="51">
        <v>229402920769</v>
      </c>
      <c r="I6" s="51">
        <v>1379</v>
      </c>
      <c r="J6" s="53">
        <v>426411</v>
      </c>
      <c r="K6" s="51">
        <v>99163239122</v>
      </c>
      <c r="L6" s="54">
        <v>35428</v>
      </c>
      <c r="M6" s="55">
        <v>20200680</v>
      </c>
      <c r="N6" s="121">
        <v>3418468788050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9"/>
      <c r="AB6" s="9"/>
      <c r="AC6" s="9"/>
      <c r="AD6" s="9"/>
      <c r="AE6" s="9"/>
      <c r="AF6" s="9"/>
      <c r="AG6" s="9"/>
      <c r="AH6" s="9"/>
    </row>
    <row r="7" spans="1:34" s="10" customFormat="1" ht="19.5" customHeight="1">
      <c r="A7" s="174" t="s">
        <v>25</v>
      </c>
      <c r="B7" s="56" t="s">
        <v>26</v>
      </c>
      <c r="C7" s="57">
        <v>17434</v>
      </c>
      <c r="D7" s="58">
        <v>19322764</v>
      </c>
      <c r="E7" s="57">
        <v>2400284093460</v>
      </c>
      <c r="F7" s="57">
        <v>955</v>
      </c>
      <c r="G7" s="58">
        <v>652896</v>
      </c>
      <c r="H7" s="57">
        <v>152980659642</v>
      </c>
      <c r="I7" s="57">
        <v>1235</v>
      </c>
      <c r="J7" s="131">
        <v>425553</v>
      </c>
      <c r="K7" s="57">
        <v>98255316361</v>
      </c>
      <c r="L7" s="59">
        <v>17154</v>
      </c>
      <c r="M7" s="60">
        <v>19550107</v>
      </c>
      <c r="N7" s="122">
        <v>2455009436741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9"/>
      <c r="AC7" s="9"/>
      <c r="AD7" s="9"/>
      <c r="AE7" s="9"/>
      <c r="AF7" s="9"/>
      <c r="AG7" s="9"/>
      <c r="AH7" s="9"/>
    </row>
    <row r="8" spans="1:34" s="10" customFormat="1" ht="17.25" customHeight="1">
      <c r="A8" s="175"/>
      <c r="B8" s="61" t="s">
        <v>27</v>
      </c>
      <c r="C8" s="62">
        <v>2849</v>
      </c>
      <c r="D8" s="63">
        <v>825889</v>
      </c>
      <c r="E8" s="64">
        <v>337305802884</v>
      </c>
      <c r="F8" s="65">
        <v>167</v>
      </c>
      <c r="G8" s="63">
        <v>64721</v>
      </c>
      <c r="H8" s="65">
        <v>62151523629</v>
      </c>
      <c r="I8" s="65">
        <v>297</v>
      </c>
      <c r="J8" s="66">
        <v>65509</v>
      </c>
      <c r="K8" s="65">
        <v>46142049088</v>
      </c>
      <c r="L8" s="67">
        <v>2719</v>
      </c>
      <c r="M8" s="68">
        <v>825102</v>
      </c>
      <c r="N8" s="123">
        <f aca="true" t="shared" si="0" ref="L8:N12">E8+H8-K8</f>
        <v>353315277425</v>
      </c>
      <c r="O8" s="108"/>
      <c r="P8" s="108"/>
      <c r="Q8" s="10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7" customFormat="1" ht="17.25" customHeight="1">
      <c r="A9" s="175"/>
      <c r="B9" s="61" t="s">
        <v>28</v>
      </c>
      <c r="C9" s="62">
        <v>1970</v>
      </c>
      <c r="D9" s="63">
        <v>928150</v>
      </c>
      <c r="E9" s="64">
        <v>78297556673</v>
      </c>
      <c r="F9" s="65">
        <v>140</v>
      </c>
      <c r="G9" s="63">
        <v>52123</v>
      </c>
      <c r="H9" s="65">
        <v>10627063523</v>
      </c>
      <c r="I9" s="65">
        <v>194</v>
      </c>
      <c r="J9" s="66">
        <v>45194</v>
      </c>
      <c r="K9" s="65">
        <v>7528062377</v>
      </c>
      <c r="L9" s="67">
        <f t="shared" si="0"/>
        <v>1916</v>
      </c>
      <c r="M9" s="68">
        <f t="shared" si="0"/>
        <v>935079</v>
      </c>
      <c r="N9" s="123">
        <f t="shared" si="0"/>
        <v>81396557819</v>
      </c>
      <c r="O9" s="109"/>
      <c r="P9" s="109"/>
      <c r="Q9" s="10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7" customFormat="1" ht="17.25" customHeight="1">
      <c r="A10" s="175"/>
      <c r="B10" s="61" t="s">
        <v>29</v>
      </c>
      <c r="C10" s="62">
        <v>2642</v>
      </c>
      <c r="D10" s="63">
        <v>1501608</v>
      </c>
      <c r="E10" s="64">
        <v>124022440929</v>
      </c>
      <c r="F10" s="65">
        <v>123</v>
      </c>
      <c r="G10" s="63">
        <v>49493</v>
      </c>
      <c r="H10" s="65">
        <v>8505236896</v>
      </c>
      <c r="I10" s="65">
        <v>270</v>
      </c>
      <c r="J10" s="66">
        <v>65967</v>
      </c>
      <c r="K10" s="65">
        <v>8484767276</v>
      </c>
      <c r="L10" s="67">
        <f t="shared" si="0"/>
        <v>2495</v>
      </c>
      <c r="M10" s="68">
        <v>1485133</v>
      </c>
      <c r="N10" s="123">
        <v>124042910549</v>
      </c>
      <c r="O10" s="109"/>
      <c r="P10" s="109"/>
      <c r="Q10" s="10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7" customFormat="1" ht="17.25" customHeight="1">
      <c r="A11" s="175"/>
      <c r="B11" s="61" t="s">
        <v>30</v>
      </c>
      <c r="C11" s="62">
        <v>1229</v>
      </c>
      <c r="D11" s="63">
        <v>3405681</v>
      </c>
      <c r="E11" s="64">
        <v>74579685864</v>
      </c>
      <c r="F11" s="65">
        <v>55</v>
      </c>
      <c r="G11" s="63">
        <v>35133</v>
      </c>
      <c r="H11" s="65">
        <v>6758839033</v>
      </c>
      <c r="I11" s="65">
        <v>82</v>
      </c>
      <c r="J11" s="66">
        <v>61708</v>
      </c>
      <c r="K11" s="65">
        <v>2370583592</v>
      </c>
      <c r="L11" s="67">
        <f t="shared" si="0"/>
        <v>1202</v>
      </c>
      <c r="M11" s="68">
        <f t="shared" si="0"/>
        <v>3379106</v>
      </c>
      <c r="N11" s="123">
        <f t="shared" si="0"/>
        <v>78967941305</v>
      </c>
      <c r="O11" s="109"/>
      <c r="P11" s="109"/>
      <c r="Q11" s="10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7" customFormat="1" ht="17.25" customHeight="1" thickBot="1">
      <c r="A12" s="176"/>
      <c r="B12" s="69" t="s">
        <v>31</v>
      </c>
      <c r="C12" s="70">
        <v>8744</v>
      </c>
      <c r="D12" s="71">
        <v>12661436</v>
      </c>
      <c r="E12" s="72">
        <v>1786078607110</v>
      </c>
      <c r="F12" s="73">
        <v>470</v>
      </c>
      <c r="G12" s="71">
        <v>451426</v>
      </c>
      <c r="H12" s="73">
        <v>64937996561</v>
      </c>
      <c r="I12" s="73">
        <v>392</v>
      </c>
      <c r="J12" s="74">
        <v>187176</v>
      </c>
      <c r="K12" s="73">
        <v>33729854028</v>
      </c>
      <c r="L12" s="75">
        <f t="shared" si="0"/>
        <v>8822</v>
      </c>
      <c r="M12" s="76">
        <v>12925687</v>
      </c>
      <c r="N12" s="124">
        <f t="shared" si="0"/>
        <v>1817286749643</v>
      </c>
      <c r="O12" s="109"/>
      <c r="P12" s="109"/>
      <c r="Q12" s="10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7" customFormat="1" ht="21" customHeight="1">
      <c r="A13" s="134" t="s">
        <v>32</v>
      </c>
      <c r="B13" s="77" t="s">
        <v>33</v>
      </c>
      <c r="C13" s="78">
        <v>547</v>
      </c>
      <c r="D13" s="79">
        <v>533639</v>
      </c>
      <c r="E13" s="78">
        <v>468179757799</v>
      </c>
      <c r="F13" s="78">
        <v>33</v>
      </c>
      <c r="G13" s="79">
        <v>111670</v>
      </c>
      <c r="H13" s="78">
        <v>48841795067</v>
      </c>
      <c r="I13" s="78">
        <v>3</v>
      </c>
      <c r="J13" s="80">
        <v>225</v>
      </c>
      <c r="K13" s="78">
        <v>173758501</v>
      </c>
      <c r="L13" s="81">
        <v>577</v>
      </c>
      <c r="M13" s="82">
        <v>645083</v>
      </c>
      <c r="N13" s="125">
        <v>516847794365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6"/>
      <c r="AB13" s="6"/>
      <c r="AC13" s="6"/>
      <c r="AD13" s="6"/>
      <c r="AE13" s="6"/>
      <c r="AF13" s="6"/>
      <c r="AG13" s="6"/>
      <c r="AH13" s="6"/>
    </row>
    <row r="14" spans="1:34" s="7" customFormat="1" ht="17.25" customHeight="1">
      <c r="A14" s="177"/>
      <c r="B14" s="26" t="s">
        <v>34</v>
      </c>
      <c r="C14" s="62">
        <v>113</v>
      </c>
      <c r="D14" s="63">
        <v>123428</v>
      </c>
      <c r="E14" s="64">
        <v>82167416694</v>
      </c>
      <c r="F14" s="65">
        <v>4</v>
      </c>
      <c r="G14" s="63">
        <v>4695</v>
      </c>
      <c r="H14" s="65">
        <v>8526081766</v>
      </c>
      <c r="I14" s="65">
        <v>0</v>
      </c>
      <c r="J14" s="66">
        <v>53</v>
      </c>
      <c r="K14" s="65">
        <v>0</v>
      </c>
      <c r="L14" s="67">
        <f aca="true" t="shared" si="1" ref="L14:M25">C14+F14-I14</f>
        <v>117</v>
      </c>
      <c r="M14" s="83">
        <v>128069</v>
      </c>
      <c r="N14" s="123">
        <f aca="true" t="shared" si="2" ref="N14:N23">E14+H14-K14</f>
        <v>90693498460</v>
      </c>
      <c r="O14" s="109"/>
      <c r="P14" s="109"/>
      <c r="Q14" s="10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7" customFormat="1" ht="17.25" customHeight="1">
      <c r="A15" s="177"/>
      <c r="B15" s="26" t="s">
        <v>35</v>
      </c>
      <c r="C15" s="62">
        <v>7</v>
      </c>
      <c r="D15" s="63">
        <v>52194</v>
      </c>
      <c r="E15" s="64">
        <v>4727056658</v>
      </c>
      <c r="F15" s="65">
        <v>0</v>
      </c>
      <c r="G15" s="63">
        <v>0</v>
      </c>
      <c r="H15" s="65">
        <v>355368020</v>
      </c>
      <c r="I15" s="65">
        <v>0</v>
      </c>
      <c r="J15" s="66">
        <v>0</v>
      </c>
      <c r="K15" s="65">
        <v>0</v>
      </c>
      <c r="L15" s="67">
        <f t="shared" si="1"/>
        <v>7</v>
      </c>
      <c r="M15" s="83">
        <f t="shared" si="1"/>
        <v>52194</v>
      </c>
      <c r="N15" s="123">
        <f t="shared" si="2"/>
        <v>5082424678</v>
      </c>
      <c r="O15" s="109"/>
      <c r="P15" s="109"/>
      <c r="Q15" s="109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7" customFormat="1" ht="17.25" customHeight="1" thickBot="1">
      <c r="A16" s="178"/>
      <c r="B16" s="84" t="s">
        <v>31</v>
      </c>
      <c r="C16" s="85">
        <v>427</v>
      </c>
      <c r="D16" s="86">
        <v>358017</v>
      </c>
      <c r="E16" s="87">
        <v>381285284447</v>
      </c>
      <c r="F16" s="88">
        <v>29</v>
      </c>
      <c r="G16" s="86">
        <v>106975</v>
      </c>
      <c r="H16" s="88">
        <v>39960345281</v>
      </c>
      <c r="I16" s="88">
        <v>3</v>
      </c>
      <c r="J16" s="89">
        <v>172</v>
      </c>
      <c r="K16" s="88">
        <v>173758501</v>
      </c>
      <c r="L16" s="90">
        <f t="shared" si="1"/>
        <v>453</v>
      </c>
      <c r="M16" s="91">
        <f t="shared" si="1"/>
        <v>464820</v>
      </c>
      <c r="N16" s="126">
        <v>421071871227</v>
      </c>
      <c r="O16" s="109"/>
      <c r="P16" s="109"/>
      <c r="Q16" s="109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17" s="8" customFormat="1" ht="18" customHeight="1">
      <c r="A17" s="166" t="s">
        <v>36</v>
      </c>
      <c r="B17" s="167"/>
      <c r="C17" s="92">
        <v>6967</v>
      </c>
      <c r="D17" s="93">
        <v>0</v>
      </c>
      <c r="E17" s="94">
        <v>8369650247</v>
      </c>
      <c r="F17" s="92">
        <v>4053</v>
      </c>
      <c r="G17" s="93">
        <v>0</v>
      </c>
      <c r="H17" s="94">
        <v>2010645920</v>
      </c>
      <c r="I17" s="92">
        <v>0</v>
      </c>
      <c r="J17" s="95">
        <v>0</v>
      </c>
      <c r="K17" s="94">
        <v>0</v>
      </c>
      <c r="L17" s="96">
        <f t="shared" si="1"/>
        <v>11020</v>
      </c>
      <c r="M17" s="97">
        <f t="shared" si="1"/>
        <v>0</v>
      </c>
      <c r="N17" s="127">
        <f t="shared" si="2"/>
        <v>10380296167</v>
      </c>
      <c r="O17" s="110"/>
      <c r="P17" s="110"/>
      <c r="Q17" s="110"/>
    </row>
    <row r="18" spans="1:17" s="7" customFormat="1" ht="18" customHeight="1">
      <c r="A18" s="172" t="s">
        <v>37</v>
      </c>
      <c r="B18" s="173"/>
      <c r="C18" s="62">
        <v>5817</v>
      </c>
      <c r="D18" s="98">
        <v>0</v>
      </c>
      <c r="E18" s="64">
        <v>387918077937</v>
      </c>
      <c r="F18" s="99">
        <v>706</v>
      </c>
      <c r="G18" s="63">
        <v>0</v>
      </c>
      <c r="H18" s="100">
        <v>24923028140</v>
      </c>
      <c r="I18" s="99">
        <v>134</v>
      </c>
      <c r="J18" s="66">
        <v>0</v>
      </c>
      <c r="K18" s="65">
        <v>301664260</v>
      </c>
      <c r="L18" s="67">
        <f t="shared" si="1"/>
        <v>6389</v>
      </c>
      <c r="M18" s="101">
        <f t="shared" si="1"/>
        <v>0</v>
      </c>
      <c r="N18" s="123">
        <f t="shared" si="2"/>
        <v>412539441817</v>
      </c>
      <c r="O18" s="111"/>
      <c r="P18" s="111"/>
      <c r="Q18" s="111"/>
    </row>
    <row r="19" spans="1:17" s="7" customFormat="1" ht="18" customHeight="1">
      <c r="A19" s="172" t="s">
        <v>38</v>
      </c>
      <c r="B19" s="173"/>
      <c r="C19" s="62">
        <v>0</v>
      </c>
      <c r="D19" s="98">
        <v>0</v>
      </c>
      <c r="E19" s="64">
        <v>0</v>
      </c>
      <c r="F19" s="99">
        <v>0</v>
      </c>
      <c r="G19" s="63">
        <v>0</v>
      </c>
      <c r="H19" s="65">
        <v>0</v>
      </c>
      <c r="I19" s="99">
        <v>0</v>
      </c>
      <c r="J19" s="66">
        <v>0</v>
      </c>
      <c r="K19" s="65">
        <v>0</v>
      </c>
      <c r="L19" s="67">
        <f t="shared" si="1"/>
        <v>0</v>
      </c>
      <c r="M19" s="101">
        <f t="shared" si="1"/>
        <v>0</v>
      </c>
      <c r="N19" s="123">
        <f t="shared" si="2"/>
        <v>0</v>
      </c>
      <c r="O19" s="111"/>
      <c r="P19" s="111"/>
      <c r="Q19" s="111"/>
    </row>
    <row r="20" spans="1:17" s="7" customFormat="1" ht="18" customHeight="1">
      <c r="A20" s="170" t="s">
        <v>39</v>
      </c>
      <c r="B20" s="171"/>
      <c r="C20" s="62">
        <v>0</v>
      </c>
      <c r="D20" s="98">
        <v>0</v>
      </c>
      <c r="E20" s="64">
        <v>0</v>
      </c>
      <c r="F20" s="99">
        <v>0</v>
      </c>
      <c r="G20" s="63">
        <v>0</v>
      </c>
      <c r="H20" s="65">
        <v>0</v>
      </c>
      <c r="I20" s="99">
        <v>0</v>
      </c>
      <c r="J20" s="66">
        <v>0</v>
      </c>
      <c r="K20" s="65">
        <v>0</v>
      </c>
      <c r="L20" s="67">
        <f t="shared" si="1"/>
        <v>0</v>
      </c>
      <c r="M20" s="101">
        <f t="shared" si="1"/>
        <v>0</v>
      </c>
      <c r="N20" s="123">
        <f t="shared" si="2"/>
        <v>0</v>
      </c>
      <c r="O20" s="111"/>
      <c r="P20" s="111"/>
      <c r="Q20" s="111"/>
    </row>
    <row r="21" spans="1:17" s="7" customFormat="1" ht="18" customHeight="1">
      <c r="A21" s="170" t="s">
        <v>40</v>
      </c>
      <c r="B21" s="171"/>
      <c r="C21" s="62">
        <v>0</v>
      </c>
      <c r="D21" s="98">
        <v>0</v>
      </c>
      <c r="E21" s="64">
        <v>0</v>
      </c>
      <c r="F21" s="99">
        <v>0</v>
      </c>
      <c r="G21" s="63">
        <v>0</v>
      </c>
      <c r="H21" s="65">
        <v>0</v>
      </c>
      <c r="I21" s="99">
        <v>0</v>
      </c>
      <c r="J21" s="66">
        <v>0</v>
      </c>
      <c r="K21" s="65">
        <v>0</v>
      </c>
      <c r="L21" s="67">
        <f t="shared" si="1"/>
        <v>0</v>
      </c>
      <c r="M21" s="101">
        <f t="shared" si="1"/>
        <v>0</v>
      </c>
      <c r="N21" s="123">
        <f t="shared" si="2"/>
        <v>0</v>
      </c>
      <c r="O21" s="111"/>
      <c r="P21" s="111"/>
      <c r="Q21" s="111"/>
    </row>
    <row r="22" spans="1:17" s="7" customFormat="1" ht="18" customHeight="1">
      <c r="A22" s="179" t="s">
        <v>41</v>
      </c>
      <c r="B22" s="180"/>
      <c r="C22" s="99">
        <v>217</v>
      </c>
      <c r="D22" s="63">
        <v>0</v>
      </c>
      <c r="E22" s="65">
        <v>15298326960</v>
      </c>
      <c r="F22" s="99">
        <v>3</v>
      </c>
      <c r="G22" s="63">
        <v>0</v>
      </c>
      <c r="H22" s="65">
        <v>596792000</v>
      </c>
      <c r="I22" s="99">
        <v>0</v>
      </c>
      <c r="J22" s="66">
        <v>0</v>
      </c>
      <c r="K22" s="65">
        <v>0</v>
      </c>
      <c r="L22" s="67">
        <f t="shared" si="1"/>
        <v>220</v>
      </c>
      <c r="M22" s="102">
        <f t="shared" si="1"/>
        <v>0</v>
      </c>
      <c r="N22" s="123">
        <f t="shared" si="2"/>
        <v>15895118960</v>
      </c>
      <c r="O22" s="111"/>
      <c r="P22" s="111"/>
      <c r="Q22" s="111"/>
    </row>
    <row r="23" spans="1:17" s="7" customFormat="1" ht="18" customHeight="1">
      <c r="A23" s="179" t="s">
        <v>42</v>
      </c>
      <c r="B23" s="180"/>
      <c r="C23" s="103">
        <v>4</v>
      </c>
      <c r="D23" s="86">
        <v>0</v>
      </c>
      <c r="E23" s="88">
        <v>5620000000</v>
      </c>
      <c r="F23" s="103">
        <v>0</v>
      </c>
      <c r="G23" s="86">
        <v>0</v>
      </c>
      <c r="H23" s="88">
        <v>0</v>
      </c>
      <c r="I23" s="103">
        <v>0</v>
      </c>
      <c r="J23" s="89">
        <v>0</v>
      </c>
      <c r="K23" s="88">
        <v>0</v>
      </c>
      <c r="L23" s="67">
        <f t="shared" si="1"/>
        <v>4</v>
      </c>
      <c r="M23" s="102">
        <f t="shared" si="1"/>
        <v>0</v>
      </c>
      <c r="N23" s="123">
        <f t="shared" si="2"/>
        <v>5620000000</v>
      </c>
      <c r="O23" s="111"/>
      <c r="P23" s="111"/>
      <c r="Q23" s="111"/>
    </row>
    <row r="24" spans="1:17" s="7" customFormat="1" ht="18" customHeight="1">
      <c r="A24" s="168" t="s">
        <v>43</v>
      </c>
      <c r="B24" s="169"/>
      <c r="C24" s="103">
        <v>40</v>
      </c>
      <c r="D24" s="86">
        <v>4975</v>
      </c>
      <c r="E24" s="88">
        <v>1744000000</v>
      </c>
      <c r="F24" s="103">
        <v>1</v>
      </c>
      <c r="G24" s="86">
        <v>1147</v>
      </c>
      <c r="H24" s="88">
        <v>50000000</v>
      </c>
      <c r="I24" s="103">
        <v>7</v>
      </c>
      <c r="J24" s="89">
        <v>632</v>
      </c>
      <c r="K24" s="88">
        <v>432500000</v>
      </c>
      <c r="L24" s="90">
        <f t="shared" si="1"/>
        <v>34</v>
      </c>
      <c r="M24" s="104">
        <v>5490</v>
      </c>
      <c r="N24" s="126">
        <v>1361500000</v>
      </c>
      <c r="O24" s="111"/>
      <c r="P24" s="111"/>
      <c r="Q24" s="111"/>
    </row>
    <row r="25" spans="1:17" s="7" customFormat="1" ht="18" customHeight="1" thickBot="1">
      <c r="A25" s="135" t="s">
        <v>44</v>
      </c>
      <c r="B25" s="136"/>
      <c r="C25" s="128">
        <v>30</v>
      </c>
      <c r="D25" s="71">
        <v>0</v>
      </c>
      <c r="E25" s="73">
        <v>815200000</v>
      </c>
      <c r="F25" s="128"/>
      <c r="G25" s="71">
        <v>0</v>
      </c>
      <c r="H25" s="73"/>
      <c r="I25" s="128">
        <v>0</v>
      </c>
      <c r="J25" s="74">
        <v>0</v>
      </c>
      <c r="K25" s="73">
        <v>0</v>
      </c>
      <c r="L25" s="75">
        <f t="shared" si="1"/>
        <v>30</v>
      </c>
      <c r="M25" s="76">
        <f t="shared" si="1"/>
        <v>0</v>
      </c>
      <c r="N25" s="124">
        <f>E25+H25-K25</f>
        <v>815200000</v>
      </c>
      <c r="O25" s="111"/>
      <c r="P25" s="111"/>
      <c r="Q25" s="111"/>
    </row>
    <row r="26" spans="15:17" s="14" customFormat="1" ht="13.5">
      <c r="O26" s="112"/>
      <c r="P26" s="112"/>
      <c r="Q26" s="112"/>
    </row>
    <row r="27" spans="15:17" s="105" customFormat="1" ht="13.5">
      <c r="O27" s="113"/>
      <c r="P27" s="113"/>
      <c r="Q27" s="113"/>
    </row>
    <row r="28" ht="13.5">
      <c r="J28" s="11">
        <f>SUM(J8:J12)</f>
        <v>425554</v>
      </c>
    </row>
    <row r="29" ht="13.5">
      <c r="J29" s="11">
        <f>SUM(J14:J16)</f>
        <v>225</v>
      </c>
    </row>
    <row r="30" ht="13.5">
      <c r="J30" s="11">
        <f>SUM(J20:J24)</f>
        <v>632</v>
      </c>
    </row>
    <row r="32" ht="13.5">
      <c r="J32" s="11">
        <f>SUM(J28:J31)</f>
        <v>426411</v>
      </c>
    </row>
  </sheetData>
  <sheetProtection/>
  <mergeCells count="20">
    <mergeCell ref="A1:E1"/>
    <mergeCell ref="A2:E2"/>
    <mergeCell ref="A3:B5"/>
    <mergeCell ref="C3:E4"/>
    <mergeCell ref="A24:B24"/>
    <mergeCell ref="A25:B25"/>
    <mergeCell ref="A20:B20"/>
    <mergeCell ref="A18:B18"/>
    <mergeCell ref="A7:A12"/>
    <mergeCell ref="A13:A16"/>
    <mergeCell ref="A22:B22"/>
    <mergeCell ref="A23:B23"/>
    <mergeCell ref="A21:B21"/>
    <mergeCell ref="A19:B19"/>
    <mergeCell ref="L3:N4"/>
    <mergeCell ref="F4:H4"/>
    <mergeCell ref="I4:K4"/>
    <mergeCell ref="A6:B6"/>
    <mergeCell ref="F3:K3"/>
    <mergeCell ref="A17:B17"/>
  </mergeCells>
  <printOptions/>
  <pageMargins left="0.61" right="0.16" top="0.54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C6"/>
  <sheetViews>
    <sheetView zoomScalePageLayoutView="0" workbookViewId="0" topLeftCell="A1">
      <selection activeCell="C10" sqref="C10"/>
    </sheetView>
  </sheetViews>
  <sheetFormatPr defaultColWidth="8.88671875" defaultRowHeight="13.5"/>
  <cols>
    <col min="3" max="3" width="32.6640625" style="0" customWidth="1"/>
  </cols>
  <sheetData>
    <row r="4" ht="13.5">
      <c r="C4" s="3">
        <v>1895292540302</v>
      </c>
    </row>
    <row r="5" ht="13.5">
      <c r="C5" s="3">
        <v>-1739829512234</v>
      </c>
    </row>
    <row r="6" ht="13.5">
      <c r="C6" s="4">
        <f>SUM(C4:C5)</f>
        <v>155463028068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2014-06-11T02:59:58Z</cp:lastPrinted>
  <dcterms:created xsi:type="dcterms:W3CDTF">1997-01-10T04:21:27Z</dcterms:created>
  <dcterms:modified xsi:type="dcterms:W3CDTF">2014-10-24T10:31:52Z</dcterms:modified>
  <cp:category/>
  <cp:version/>
  <cp:contentType/>
  <cp:contentStatus/>
</cp:coreProperties>
</file>